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'ип'!$A$11:$H$134</definedName>
    <definedName name="_xlnm.Print_Titles" localSheetId="0">'ип'!$10:$11</definedName>
    <definedName name="_xlnm.Print_Area" localSheetId="0">'ип'!$A$1:$H$140</definedName>
  </definedNames>
  <calcPr fullCalcOnLoad="1"/>
</workbook>
</file>

<file path=xl/sharedStrings.xml><?xml version="1.0" encoding="utf-8"?>
<sst xmlns="http://schemas.openxmlformats.org/spreadsheetml/2006/main" count="219" uniqueCount="130">
  <si>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</si>
  <si>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</si>
  <si>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</si>
  <si>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</si>
  <si>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</si>
  <si>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</si>
  <si>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</si>
  <si>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</si>
  <si>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</si>
  <si>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</si>
  <si>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</si>
  <si>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</si>
  <si>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</si>
  <si>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</si>
  <si>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</si>
  <si>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</si>
  <si>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</si>
  <si>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</si>
  <si>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</si>
  <si>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</si>
  <si>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</si>
  <si>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</si>
  <si>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</si>
  <si>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</si>
  <si>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</si>
  <si>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</si>
  <si>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</si>
  <si>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</si>
  <si>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</si>
  <si>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</si>
  <si>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</si>
  <si>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</si>
  <si>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</si>
  <si>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</si>
  <si>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</si>
  <si>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</si>
  <si>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</si>
  <si>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</si>
  <si>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</si>
  <si>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</si>
  <si>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</si>
  <si>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</si>
  <si>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</si>
  <si>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</si>
  <si>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</si>
  <si>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</si>
  <si>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</si>
  <si>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</si>
  <si>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</si>
  <si>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</si>
  <si>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</si>
  <si>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</si>
  <si>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</si>
  <si>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</si>
  <si>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</si>
  <si>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</si>
  <si>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</si>
  <si>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</si>
  <si>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</si>
  <si>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</si>
  <si>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</si>
  <si>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</si>
  <si>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</si>
  <si>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</si>
  <si>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</si>
  <si>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</si>
  <si>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</si>
  <si>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</si>
  <si>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</si>
  <si>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</si>
  <si>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</si>
  <si>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</si>
  <si>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</si>
  <si>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</si>
  <si>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</si>
  <si>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</si>
  <si>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</si>
  <si>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Убыток предприятий по кругу крупных и средних предприятий, тыс. руб.</t>
  </si>
  <si>
    <t>Количество субъектов малого предпринимательства в расчете на 1000 человек населения (единиц)</t>
  </si>
  <si>
    <t>Общий объем расходов бюджета поселения на развитие и поддержку малого предпринимательства в расчете на 1 малое предприятие (рублей)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</si>
  <si>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</si>
  <si>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</si>
  <si>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</si>
  <si>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</si>
  <si>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</si>
  <si>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</si>
  <si>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</si>
  <si>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</si>
  <si>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Фонд оплаты труда по полному кругу предприятий и организаций, млн. руб.</t>
  </si>
  <si>
    <t>Фонд оплаты труда по предприятиям и организациям не относящимся к субъектам малого предпринимательства,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</si>
  <si>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</si>
  <si>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</si>
  <si>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</si>
  <si>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Объем продукции сельского хозяйства всех категорий хозяйств, млн. руб.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</si>
  <si>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</si>
  <si>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</si>
  <si>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</si>
  <si>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</si>
  <si>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</si>
  <si>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</si>
  <si>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</si>
  <si>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</si>
  <si>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</si>
  <si>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</si>
  <si>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</si>
  <si>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к решению Совета</t>
  </si>
  <si>
    <t xml:space="preserve">Парковского сельского поселения </t>
  </si>
  <si>
    <t xml:space="preserve">Приложение </t>
  </si>
  <si>
    <t xml:space="preserve">Тихорецкого района  </t>
  </si>
  <si>
    <t>2012 год</t>
  </si>
  <si>
    <t>2011 год</t>
  </si>
  <si>
    <t>Тихорецкого района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</si>
  <si>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</si>
  <si>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</si>
  <si>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</si>
  <si>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</si>
  <si>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Улов рыбы в прудовых и других рыбоводных хозяйствах, тыс. тонн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</si>
  <si>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</si>
  <si>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</si>
  <si>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</si>
  <si>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</si>
  <si>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оценка</t>
  </si>
  <si>
    <t>2017 год</t>
  </si>
  <si>
    <t>Н.А.Белоусова</t>
  </si>
  <si>
    <t xml:space="preserve">% </t>
  </si>
  <si>
    <t>исполнения</t>
  </si>
  <si>
    <t>Отчет о выполнении индикативного плана социально-экономического развития Парковского сельского поселения Тихорецкого района за 2017 год</t>
  </si>
  <si>
    <t>от ________г. №_____</t>
  </si>
  <si>
    <t>Доля среднесписочной численности работников (без внешних совместителей) малых предприятий в среднесписочной численности работников ( без внешних совместителей) всех предприятий и организаций ( процент)</t>
  </si>
  <si>
    <t>Ведущий специалист администрации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</si>
</sst>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180" fontId="4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 wrapText="1"/>
    </xf>
    <xf numFmtId="180" fontId="3" fillId="33" borderId="13" xfId="0" applyNumberFormat="1" applyFont="1" applyFill="1" applyBorder="1" applyAlignment="1">
      <alignment vertical="center" wrapText="1"/>
    </xf>
    <xf numFmtId="180" fontId="4" fillId="33" borderId="14" xfId="0" applyNumberFormat="1" applyFont="1" applyFill="1" applyBorder="1" applyAlignment="1">
      <alignment/>
    </xf>
    <xf numFmtId="180" fontId="2" fillId="33" borderId="13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4" fontId="4" fillId="0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 topLeftCell="A1">
      <selection activeCell="L11" sqref="L11"/>
    </sheetView>
  </sheetViews>
  <sheetFormatPr defaultColWidth="9.00390625" defaultRowHeight="12.75"/>
  <cols>
    <col min="1" max="1" width="43.75390625" style="1" customWidth="1"/>
    <col min="2" max="3" width="6.75390625" style="1" hidden="1" customWidth="1"/>
    <col min="4" max="4" width="10.25390625" style="1" hidden="1" customWidth="1"/>
    <col min="5" max="5" width="6.75390625" style="1" hidden="1" customWidth="1"/>
    <col min="6" max="6" width="14.75390625" style="1" customWidth="1"/>
    <col min="7" max="7" width="15.75390625" style="1" customWidth="1"/>
    <col min="8" max="8" width="18.875" style="1" customWidth="1"/>
    <col min="9" max="16384" width="9.125" style="1" customWidth="1"/>
  </cols>
  <sheetData>
    <row r="1" ht="12.75">
      <c r="G1" s="22" t="s">
        <v>107</v>
      </c>
    </row>
    <row r="2" ht="12.75">
      <c r="G2" s="22" t="s">
        <v>105</v>
      </c>
    </row>
    <row r="3" ht="12.75">
      <c r="G3" s="22" t="s">
        <v>106</v>
      </c>
    </row>
    <row r="4" ht="12.75">
      <c r="G4" s="22" t="s">
        <v>108</v>
      </c>
    </row>
    <row r="5" ht="12.75">
      <c r="G5" s="22" t="s">
        <v>127</v>
      </c>
    </row>
    <row r="8" spans="1:8" ht="36.75" customHeight="1">
      <c r="A8" s="24" t="s">
        <v>126</v>
      </c>
      <c r="B8" s="24"/>
      <c r="C8" s="24"/>
      <c r="D8" s="24"/>
      <c r="E8" s="24"/>
      <c r="F8" s="24"/>
      <c r="G8" s="24"/>
      <c r="H8" s="24"/>
    </row>
    <row r="9" spans="1:5" ht="20.25" customHeight="1" thickBot="1">
      <c r="A9" s="19"/>
      <c r="B9" s="19"/>
      <c r="C9" s="19"/>
      <c r="D9" s="17"/>
      <c r="E9" s="17"/>
    </row>
    <row r="10" spans="1:8" ht="16.5" customHeight="1">
      <c r="A10" s="25" t="s">
        <v>0</v>
      </c>
      <c r="B10" s="18" t="s">
        <v>110</v>
      </c>
      <c r="C10" s="18" t="s">
        <v>109</v>
      </c>
      <c r="D10" s="18" t="s">
        <v>80</v>
      </c>
      <c r="E10" s="18" t="s">
        <v>81</v>
      </c>
      <c r="F10" s="20" t="s">
        <v>122</v>
      </c>
      <c r="G10" s="20" t="s">
        <v>122</v>
      </c>
      <c r="H10" s="20" t="s">
        <v>124</v>
      </c>
    </row>
    <row r="11" spans="1:8" ht="42.75" customHeight="1" thickBot="1">
      <c r="A11" s="26"/>
      <c r="B11" s="18" t="s">
        <v>1</v>
      </c>
      <c r="C11" s="18" t="s">
        <v>1</v>
      </c>
      <c r="D11" s="18" t="s">
        <v>1</v>
      </c>
      <c r="E11" s="18" t="s">
        <v>82</v>
      </c>
      <c r="F11" s="21" t="s">
        <v>82</v>
      </c>
      <c r="G11" s="21" t="s">
        <v>121</v>
      </c>
      <c r="H11" s="20" t="s">
        <v>125</v>
      </c>
    </row>
    <row r="12" spans="1:8" ht="56.25" customHeight="1">
      <c r="A12" s="16" t="s">
        <v>32</v>
      </c>
      <c r="B12" s="7">
        <v>7.7</v>
      </c>
      <c r="C12" s="7">
        <v>7.8</v>
      </c>
      <c r="D12" s="7">
        <v>8.1</v>
      </c>
      <c r="E12" s="7">
        <v>8.1</v>
      </c>
      <c r="F12" s="13">
        <v>7.7</v>
      </c>
      <c r="G12" s="13">
        <v>7.7</v>
      </c>
      <c r="H12" s="13">
        <f>(G12/F12)*100</f>
        <v>100</v>
      </c>
    </row>
    <row r="13" spans="1:8" ht="56.25" customHeight="1">
      <c r="A13" s="2" t="s">
        <v>36</v>
      </c>
      <c r="B13" s="7">
        <v>6.1</v>
      </c>
      <c r="C13" s="7">
        <v>13.2</v>
      </c>
      <c r="D13" s="7">
        <v>13.3</v>
      </c>
      <c r="E13" s="7">
        <v>13.4</v>
      </c>
      <c r="F13" s="13">
        <v>15.5</v>
      </c>
      <c r="G13" s="13">
        <v>15.5</v>
      </c>
      <c r="H13" s="13">
        <f aca="true" t="shared" si="0" ref="H13:H21">(G13/F13)*100</f>
        <v>100</v>
      </c>
    </row>
    <row r="14" spans="1:8" ht="56.25" customHeight="1">
      <c r="A14" s="2" t="s">
        <v>34</v>
      </c>
      <c r="B14" s="7">
        <v>2.55</v>
      </c>
      <c r="C14" s="7">
        <v>4.9</v>
      </c>
      <c r="D14" s="7">
        <v>5</v>
      </c>
      <c r="E14" s="7">
        <v>5.1</v>
      </c>
      <c r="F14" s="13">
        <v>5.1</v>
      </c>
      <c r="G14" s="13">
        <v>5.1</v>
      </c>
      <c r="H14" s="13">
        <f t="shared" si="0"/>
        <v>100</v>
      </c>
    </row>
    <row r="15" spans="1:8" ht="56.25" customHeight="1">
      <c r="A15" s="2" t="s">
        <v>33</v>
      </c>
      <c r="B15" s="7">
        <v>2.5</v>
      </c>
      <c r="C15" s="7">
        <v>4.5</v>
      </c>
      <c r="D15" s="7">
        <v>4.7</v>
      </c>
      <c r="E15" s="7">
        <v>4.8</v>
      </c>
      <c r="F15" s="13">
        <v>4.8</v>
      </c>
      <c r="G15" s="13">
        <v>4.8</v>
      </c>
      <c r="H15" s="13">
        <f t="shared" si="0"/>
        <v>100</v>
      </c>
    </row>
    <row r="16" spans="1:8" ht="56.25" customHeight="1">
      <c r="A16" s="3" t="s">
        <v>35</v>
      </c>
      <c r="B16" s="7">
        <v>8.4</v>
      </c>
      <c r="C16" s="7">
        <v>16.3</v>
      </c>
      <c r="D16" s="7">
        <v>17</v>
      </c>
      <c r="E16" s="7">
        <v>17</v>
      </c>
      <c r="F16" s="13">
        <v>20.5</v>
      </c>
      <c r="G16" s="13">
        <v>20.5</v>
      </c>
      <c r="H16" s="13">
        <f t="shared" si="0"/>
        <v>100</v>
      </c>
    </row>
    <row r="17" spans="1:8" ht="56.25" customHeight="1">
      <c r="A17" s="3" t="s">
        <v>37</v>
      </c>
      <c r="B17" s="7">
        <v>2.7</v>
      </c>
      <c r="C17" s="7">
        <v>3.25</v>
      </c>
      <c r="D17" s="7">
        <v>2.5</v>
      </c>
      <c r="E17" s="7">
        <v>2.3</v>
      </c>
      <c r="F17" s="13">
        <v>2.3</v>
      </c>
      <c r="G17" s="13">
        <v>2.3</v>
      </c>
      <c r="H17" s="13">
        <f t="shared" si="0"/>
        <v>100</v>
      </c>
    </row>
    <row r="18" spans="1:8" ht="56.25" customHeight="1">
      <c r="A18" s="4" t="s">
        <v>30</v>
      </c>
      <c r="B18" s="7">
        <v>6.6</v>
      </c>
      <c r="C18" s="7">
        <v>9.8</v>
      </c>
      <c r="D18" s="7">
        <v>10.8</v>
      </c>
      <c r="E18" s="7">
        <v>2.34</v>
      </c>
      <c r="F18" s="13">
        <v>5</v>
      </c>
      <c r="G18" s="13">
        <v>5</v>
      </c>
      <c r="H18" s="13">
        <f>(G18/F18)*100</f>
        <v>100</v>
      </c>
    </row>
    <row r="19" spans="1:8" ht="56.25" customHeight="1">
      <c r="A19" s="2" t="s">
        <v>31</v>
      </c>
      <c r="B19" s="7">
        <v>1.5</v>
      </c>
      <c r="C19" s="7">
        <v>1</v>
      </c>
      <c r="D19" s="7">
        <v>0.01</v>
      </c>
      <c r="E19" s="7">
        <v>0.8</v>
      </c>
      <c r="F19" s="13">
        <v>0.9</v>
      </c>
      <c r="G19" s="13">
        <v>0.6</v>
      </c>
      <c r="H19" s="13">
        <f>(G19/F19)*100</f>
        <v>66.66666666666666</v>
      </c>
    </row>
    <row r="20" spans="1:8" ht="56.25" customHeight="1">
      <c r="A20" s="3" t="s">
        <v>84</v>
      </c>
      <c r="B20" s="7">
        <v>218</v>
      </c>
      <c r="C20" s="7">
        <v>202</v>
      </c>
      <c r="D20" s="7">
        <v>207</v>
      </c>
      <c r="E20" s="7">
        <v>211.733</v>
      </c>
      <c r="F20" s="13">
        <v>252</v>
      </c>
      <c r="G20" s="13">
        <v>252</v>
      </c>
      <c r="H20" s="13">
        <f t="shared" si="0"/>
        <v>100</v>
      </c>
    </row>
    <row r="21" spans="1:8" ht="56.25" customHeight="1">
      <c r="A21" s="3" t="s">
        <v>85</v>
      </c>
      <c r="B21" s="7">
        <v>129</v>
      </c>
      <c r="C21" s="7">
        <v>129</v>
      </c>
      <c r="D21" s="7">
        <v>129</v>
      </c>
      <c r="E21" s="7">
        <v>133.769</v>
      </c>
      <c r="F21" s="13">
        <v>152.97</v>
      </c>
      <c r="G21" s="13">
        <v>152.97</v>
      </c>
      <c r="H21" s="13">
        <f t="shared" si="0"/>
        <v>100</v>
      </c>
    </row>
    <row r="22" spans="1:8" ht="32.25" customHeight="1">
      <c r="A22" s="3" t="s">
        <v>76</v>
      </c>
      <c r="B22" s="7">
        <v>0</v>
      </c>
      <c r="C22" s="7">
        <v>0</v>
      </c>
      <c r="D22" s="7">
        <v>0</v>
      </c>
      <c r="E22" s="7">
        <v>0</v>
      </c>
      <c r="F22" s="13">
        <v>0</v>
      </c>
      <c r="G22" s="13">
        <v>0</v>
      </c>
      <c r="H22" s="13">
        <v>0</v>
      </c>
    </row>
    <row r="23" spans="1:8" ht="32.25" customHeight="1">
      <c r="A23" s="3" t="s">
        <v>77</v>
      </c>
      <c r="B23" s="7">
        <v>0</v>
      </c>
      <c r="C23" s="7">
        <v>0</v>
      </c>
      <c r="D23" s="7">
        <v>0</v>
      </c>
      <c r="E23" s="7">
        <v>0</v>
      </c>
      <c r="F23" s="13">
        <v>0</v>
      </c>
      <c r="G23" s="13">
        <v>0</v>
      </c>
      <c r="H23" s="13">
        <v>0</v>
      </c>
    </row>
    <row r="24" spans="1:8" ht="42.75" customHeight="1">
      <c r="A24" s="3" t="s">
        <v>86</v>
      </c>
      <c r="B24" s="7">
        <v>218</v>
      </c>
      <c r="C24" s="7">
        <v>202</v>
      </c>
      <c r="D24" s="7">
        <v>207</v>
      </c>
      <c r="E24" s="7">
        <v>211.733</v>
      </c>
      <c r="F24" s="13">
        <v>252</v>
      </c>
      <c r="G24" s="13">
        <v>252</v>
      </c>
      <c r="H24" s="13">
        <f aca="true" t="shared" si="1" ref="H24:H29">(G24/F24)*100</f>
        <v>100</v>
      </c>
    </row>
    <row r="25" spans="1:8" ht="42.75" customHeight="1">
      <c r="A25" s="3" t="s">
        <v>87</v>
      </c>
      <c r="B25" s="7">
        <v>259.52</v>
      </c>
      <c r="C25" s="7">
        <v>206.602</v>
      </c>
      <c r="D25" s="7">
        <v>199.155</v>
      </c>
      <c r="E25" s="7">
        <v>201.487</v>
      </c>
      <c r="F25" s="13">
        <v>204</v>
      </c>
      <c r="G25" s="13">
        <v>204</v>
      </c>
      <c r="H25" s="13">
        <f t="shared" si="1"/>
        <v>100</v>
      </c>
    </row>
    <row r="26" spans="1:8" ht="43.5" customHeight="1">
      <c r="A26" s="3" t="s">
        <v>88</v>
      </c>
      <c r="B26" s="7">
        <v>540.23</v>
      </c>
      <c r="C26" s="7">
        <v>539.651</v>
      </c>
      <c r="D26" s="7">
        <v>539.651</v>
      </c>
      <c r="E26" s="7">
        <v>539.651</v>
      </c>
      <c r="F26" s="13">
        <v>539.651</v>
      </c>
      <c r="G26" s="13">
        <v>539.65</v>
      </c>
      <c r="H26" s="13">
        <f t="shared" si="1"/>
        <v>99.99981469505292</v>
      </c>
    </row>
    <row r="27" spans="1:8" ht="44.25" customHeight="1">
      <c r="A27" s="3" t="s">
        <v>89</v>
      </c>
      <c r="B27" s="7">
        <v>220</v>
      </c>
      <c r="C27" s="7">
        <v>220</v>
      </c>
      <c r="D27" s="7">
        <v>220</v>
      </c>
      <c r="E27" s="7">
        <v>239.651</v>
      </c>
      <c r="F27" s="13">
        <v>239.651</v>
      </c>
      <c r="G27" s="13">
        <v>239.65</v>
      </c>
      <c r="H27" s="13">
        <f t="shared" si="1"/>
        <v>99.99958272654818</v>
      </c>
    </row>
    <row r="28" spans="1:8" ht="43.5" customHeight="1">
      <c r="A28" s="3" t="s">
        <v>90</v>
      </c>
      <c r="B28" s="7">
        <v>1205.5</v>
      </c>
      <c r="C28" s="7">
        <v>1205.5</v>
      </c>
      <c r="D28" s="7">
        <v>1205.5</v>
      </c>
      <c r="E28" s="7">
        <v>1169.466</v>
      </c>
      <c r="F28" s="13">
        <v>1205</v>
      </c>
      <c r="G28" s="13">
        <v>1205</v>
      </c>
      <c r="H28" s="13">
        <f t="shared" si="1"/>
        <v>100</v>
      </c>
    </row>
    <row r="29" spans="1:8" s="5" customFormat="1" ht="48" customHeight="1">
      <c r="A29" s="3" t="s">
        <v>91</v>
      </c>
      <c r="B29" s="7">
        <v>67.136</v>
      </c>
      <c r="C29" s="7">
        <v>84.9485</v>
      </c>
      <c r="D29" s="7">
        <v>97.837</v>
      </c>
      <c r="E29" s="7">
        <v>121.169</v>
      </c>
      <c r="F29" s="13">
        <v>121.2</v>
      </c>
      <c r="G29" s="13">
        <v>121.2</v>
      </c>
      <c r="H29" s="13">
        <f t="shared" si="1"/>
        <v>100</v>
      </c>
    </row>
    <row r="30" spans="1:8" s="5" customFormat="1" ht="52.5" customHeight="1">
      <c r="A30" s="6" t="s">
        <v>23</v>
      </c>
      <c r="B30" s="7" t="s">
        <v>83</v>
      </c>
      <c r="C30" s="7" t="s">
        <v>83</v>
      </c>
      <c r="D30" s="7" t="s">
        <v>83</v>
      </c>
      <c r="E30" s="7" t="s">
        <v>83</v>
      </c>
      <c r="F30" s="13" t="s">
        <v>83</v>
      </c>
      <c r="G30" s="13" t="s">
        <v>83</v>
      </c>
      <c r="H30" s="13" t="s">
        <v>83</v>
      </c>
    </row>
    <row r="31" spans="1:8" s="5" customFormat="1" ht="56.25" customHeight="1">
      <c r="A31" s="4" t="s">
        <v>92</v>
      </c>
      <c r="B31" s="7">
        <v>83.743</v>
      </c>
      <c r="C31" s="7">
        <v>83.743</v>
      </c>
      <c r="D31" s="7">
        <v>96.608</v>
      </c>
      <c r="E31" s="7">
        <v>89.7</v>
      </c>
      <c r="F31" s="13">
        <v>89.07</v>
      </c>
      <c r="G31" s="13">
        <v>89.07</v>
      </c>
      <c r="H31" s="13">
        <f>(G31/F31)*100</f>
        <v>100</v>
      </c>
    </row>
    <row r="32" spans="1:8" ht="56.25" customHeight="1">
      <c r="A32" s="3" t="s">
        <v>112</v>
      </c>
      <c r="B32" s="7">
        <v>80.7634</v>
      </c>
      <c r="C32" s="7">
        <v>80.7634</v>
      </c>
      <c r="D32" s="7">
        <v>81.732</v>
      </c>
      <c r="E32" s="7">
        <v>83.36</v>
      </c>
      <c r="F32" s="13">
        <v>99.05</v>
      </c>
      <c r="G32" s="13">
        <v>99.05</v>
      </c>
      <c r="H32" s="13">
        <f>(G32/F32)*100</f>
        <v>100</v>
      </c>
    </row>
    <row r="33" spans="1:8" ht="32.25" customHeight="1">
      <c r="A33" s="3" t="s">
        <v>114</v>
      </c>
      <c r="B33" s="7"/>
      <c r="C33" s="7"/>
      <c r="D33" s="7"/>
      <c r="E33" s="7"/>
      <c r="F33" s="13">
        <v>0</v>
      </c>
      <c r="G33" s="13">
        <v>0</v>
      </c>
      <c r="H33" s="13">
        <v>0</v>
      </c>
    </row>
    <row r="34" spans="1:8" ht="32.25" customHeight="1">
      <c r="A34" s="3" t="s">
        <v>115</v>
      </c>
      <c r="B34" s="7"/>
      <c r="C34" s="7"/>
      <c r="D34" s="7"/>
      <c r="E34" s="7"/>
      <c r="F34" s="13">
        <v>0</v>
      </c>
      <c r="G34" s="13">
        <v>0</v>
      </c>
      <c r="H34" s="13">
        <v>0</v>
      </c>
    </row>
    <row r="35" spans="1:8" ht="32.25" customHeight="1">
      <c r="A35" s="3" t="s">
        <v>113</v>
      </c>
      <c r="B35" s="7"/>
      <c r="C35" s="7"/>
      <c r="D35" s="7"/>
      <c r="E35" s="7"/>
      <c r="F35" s="13">
        <v>0</v>
      </c>
      <c r="G35" s="13">
        <v>0</v>
      </c>
      <c r="H35" s="13">
        <v>0</v>
      </c>
    </row>
    <row r="36" spans="1:8" ht="56.25" customHeight="1">
      <c r="A36" s="3" t="s">
        <v>93</v>
      </c>
      <c r="B36" s="7">
        <v>362.7</v>
      </c>
      <c r="C36" s="7">
        <v>362.7</v>
      </c>
      <c r="D36" s="7">
        <v>362.7</v>
      </c>
      <c r="E36" s="7">
        <v>413.6</v>
      </c>
      <c r="F36" s="13">
        <v>634.1</v>
      </c>
      <c r="G36" s="13">
        <v>650.8</v>
      </c>
      <c r="H36" s="13">
        <f>(G36/F36)*100</f>
        <v>102.63365399779214</v>
      </c>
    </row>
    <row r="37" spans="1:8" ht="32.25" customHeight="1">
      <c r="A37" s="3" t="s">
        <v>94</v>
      </c>
      <c r="B37" s="7">
        <v>199.902</v>
      </c>
      <c r="C37" s="7">
        <v>199.902</v>
      </c>
      <c r="D37" s="7">
        <v>199.902</v>
      </c>
      <c r="E37" s="7">
        <v>228.5</v>
      </c>
      <c r="F37" s="13">
        <v>346.278</v>
      </c>
      <c r="G37" s="13">
        <v>358.095663952307</v>
      </c>
      <c r="H37" s="13">
        <f>(G37/F37)*100</f>
        <v>103.4127677624068</v>
      </c>
    </row>
    <row r="38" spans="1:8" ht="48.75" customHeight="1">
      <c r="A38" s="3" t="s">
        <v>95</v>
      </c>
      <c r="B38" s="7">
        <v>104.67</v>
      </c>
      <c r="C38" s="7">
        <v>104.67</v>
      </c>
      <c r="D38" s="7">
        <v>104.67</v>
      </c>
      <c r="E38" s="7">
        <v>119.919</v>
      </c>
      <c r="F38" s="13">
        <v>210.863</v>
      </c>
      <c r="G38" s="13">
        <v>213.05673685262366</v>
      </c>
      <c r="H38" s="13">
        <f>(G38/F38)*100</f>
        <v>101.04036120733542</v>
      </c>
    </row>
    <row r="39" spans="1:8" ht="32.25" customHeight="1">
      <c r="A39" s="3" t="s">
        <v>96</v>
      </c>
      <c r="B39" s="7">
        <v>58.144</v>
      </c>
      <c r="C39" s="7">
        <v>58.144</v>
      </c>
      <c r="D39" s="7">
        <v>58.144</v>
      </c>
      <c r="E39" s="7">
        <v>65.165</v>
      </c>
      <c r="F39" s="13">
        <v>76.94</v>
      </c>
      <c r="G39" s="13">
        <v>79.6607766677947</v>
      </c>
      <c r="H39" s="13">
        <f>(G39/F39)*100</f>
        <v>103.53623169715975</v>
      </c>
    </row>
    <row r="40" spans="1:8" ht="56.25" customHeight="1">
      <c r="A40" s="6" t="s">
        <v>2</v>
      </c>
      <c r="B40" s="7" t="s">
        <v>83</v>
      </c>
      <c r="C40" s="7" t="s">
        <v>83</v>
      </c>
      <c r="D40" s="7" t="s">
        <v>83</v>
      </c>
      <c r="E40" s="7" t="s">
        <v>83</v>
      </c>
      <c r="F40" s="13" t="s">
        <v>83</v>
      </c>
      <c r="G40" s="13" t="s">
        <v>83</v>
      </c>
      <c r="H40" s="13" t="s">
        <v>83</v>
      </c>
    </row>
    <row r="41" spans="1:8" ht="56.25" customHeight="1">
      <c r="A41" s="3" t="s">
        <v>56</v>
      </c>
      <c r="B41" s="7">
        <v>40</v>
      </c>
      <c r="C41" s="7">
        <v>21.7</v>
      </c>
      <c r="D41" s="7">
        <v>32</v>
      </c>
      <c r="E41" s="7">
        <v>34.9</v>
      </c>
      <c r="F41" s="13">
        <v>35.1</v>
      </c>
      <c r="G41" s="13">
        <v>34.3</v>
      </c>
      <c r="H41" s="13">
        <f aca="true" t="shared" si="2" ref="H41:H46">(G41/F41)*100</f>
        <v>97.72079772079772</v>
      </c>
    </row>
    <row r="42" spans="1:8" ht="56.25" customHeight="1">
      <c r="A42" s="3" t="s">
        <v>3</v>
      </c>
      <c r="B42" s="7">
        <v>17.7</v>
      </c>
      <c r="C42" s="7">
        <v>0</v>
      </c>
      <c r="D42" s="7">
        <v>0</v>
      </c>
      <c r="E42" s="7">
        <v>0</v>
      </c>
      <c r="F42" s="13">
        <v>2.5</v>
      </c>
      <c r="G42" s="23">
        <v>0.005</v>
      </c>
      <c r="H42" s="13">
        <f t="shared" si="2"/>
        <v>0.2</v>
      </c>
    </row>
    <row r="43" spans="1:8" ht="33.75" customHeight="1">
      <c r="A43" s="3" t="s">
        <v>4</v>
      </c>
      <c r="B43" s="7">
        <v>0.2</v>
      </c>
      <c r="C43" s="7">
        <v>0</v>
      </c>
      <c r="D43" s="7">
        <v>0</v>
      </c>
      <c r="E43" s="7">
        <v>0</v>
      </c>
      <c r="F43" s="13">
        <v>0.19</v>
      </c>
      <c r="G43" s="13">
        <v>0.02</v>
      </c>
      <c r="H43" s="13">
        <f t="shared" si="2"/>
        <v>10.526315789473683</v>
      </c>
    </row>
    <row r="44" spans="1:8" ht="48" customHeight="1">
      <c r="A44" s="3" t="s">
        <v>5</v>
      </c>
      <c r="B44" s="7">
        <v>20.5</v>
      </c>
      <c r="C44" s="7">
        <v>11.8</v>
      </c>
      <c r="D44" s="7">
        <v>7.7</v>
      </c>
      <c r="E44" s="7">
        <v>7.8</v>
      </c>
      <c r="F44" s="13">
        <v>23</v>
      </c>
      <c r="G44" s="13">
        <v>32.1</v>
      </c>
      <c r="H44" s="13">
        <f t="shared" si="2"/>
        <v>139.56521739130437</v>
      </c>
    </row>
    <row r="45" spans="1:8" ht="32.25" customHeight="1">
      <c r="A45" s="3" t="s">
        <v>18</v>
      </c>
      <c r="B45" s="7">
        <v>4</v>
      </c>
      <c r="C45" s="7">
        <v>2.9</v>
      </c>
      <c r="D45" s="7">
        <v>2.8</v>
      </c>
      <c r="E45" s="7">
        <v>2.9</v>
      </c>
      <c r="F45" s="13">
        <v>3.1</v>
      </c>
      <c r="G45" s="13">
        <v>3.1</v>
      </c>
      <c r="H45" s="13">
        <f t="shared" si="2"/>
        <v>100</v>
      </c>
    </row>
    <row r="46" spans="1:8" ht="26.25" customHeight="1">
      <c r="A46" s="3" t="s">
        <v>24</v>
      </c>
      <c r="B46" s="7">
        <v>1.3</v>
      </c>
      <c r="C46" s="7">
        <v>0.5</v>
      </c>
      <c r="D46" s="7">
        <v>0.6</v>
      </c>
      <c r="E46" s="7">
        <v>0.6</v>
      </c>
      <c r="F46" s="13">
        <v>0.7</v>
      </c>
      <c r="G46" s="13">
        <v>0.6</v>
      </c>
      <c r="H46" s="13">
        <f t="shared" si="2"/>
        <v>85.71428571428572</v>
      </c>
    </row>
    <row r="47" spans="1:8" ht="42.75" customHeight="1">
      <c r="A47" s="3" t="s">
        <v>55</v>
      </c>
      <c r="B47" s="7">
        <v>0.2</v>
      </c>
      <c r="C47" s="7">
        <v>0.071</v>
      </c>
      <c r="D47" s="7">
        <v>0.071</v>
      </c>
      <c r="E47" s="7">
        <v>0.071</v>
      </c>
      <c r="F47" s="13">
        <v>0</v>
      </c>
      <c r="G47" s="13">
        <v>0</v>
      </c>
      <c r="H47" s="13">
        <v>0</v>
      </c>
    </row>
    <row r="48" spans="1:8" ht="35.25" customHeight="1">
      <c r="A48" s="3" t="s">
        <v>57</v>
      </c>
      <c r="B48" s="7">
        <v>1.1</v>
      </c>
      <c r="C48" s="7">
        <v>0.477</v>
      </c>
      <c r="D48" s="7">
        <v>0.515</v>
      </c>
      <c r="E48" s="7">
        <v>0.514</v>
      </c>
      <c r="F48" s="13">
        <v>0.72</v>
      </c>
      <c r="G48" s="13">
        <v>0.647</v>
      </c>
      <c r="H48" s="13">
        <f>(G48/F48)*100</f>
        <v>89.86111111111111</v>
      </c>
    </row>
    <row r="49" spans="1:8" ht="28.5" customHeight="1">
      <c r="A49" s="3" t="s">
        <v>25</v>
      </c>
      <c r="B49" s="7">
        <v>1.5</v>
      </c>
      <c r="C49" s="7">
        <v>0.4</v>
      </c>
      <c r="D49" s="7">
        <v>0.5</v>
      </c>
      <c r="E49" s="7">
        <v>0.5</v>
      </c>
      <c r="F49" s="13">
        <v>0.5</v>
      </c>
      <c r="G49" s="13">
        <v>0.5</v>
      </c>
      <c r="H49" s="13">
        <f>(G49/F49)*100</f>
        <v>100</v>
      </c>
    </row>
    <row r="50" spans="1:8" ht="29.25" customHeight="1">
      <c r="A50" s="3" t="s">
        <v>55</v>
      </c>
      <c r="B50" s="7">
        <v>0.3</v>
      </c>
      <c r="C50" s="7">
        <v>0</v>
      </c>
      <c r="D50" s="7">
        <v>0</v>
      </c>
      <c r="E50" s="7">
        <v>0</v>
      </c>
      <c r="F50" s="13">
        <v>0</v>
      </c>
      <c r="G50" s="13">
        <v>0</v>
      </c>
      <c r="H50" s="13">
        <v>0</v>
      </c>
    </row>
    <row r="51" spans="1:8" ht="30" customHeight="1">
      <c r="A51" s="3" t="s">
        <v>57</v>
      </c>
      <c r="B51" s="7">
        <v>1.2</v>
      </c>
      <c r="C51" s="7">
        <v>0.449</v>
      </c>
      <c r="D51" s="7">
        <v>0.472</v>
      </c>
      <c r="E51" s="7">
        <v>0.498</v>
      </c>
      <c r="F51" s="13">
        <v>0.534</v>
      </c>
      <c r="G51" s="13">
        <v>0.477</v>
      </c>
      <c r="H51" s="13">
        <f>(G51/F51)*100</f>
        <v>89.32584269662921</v>
      </c>
    </row>
    <row r="52" spans="1:8" ht="44.25" customHeight="1">
      <c r="A52" s="3" t="s">
        <v>26</v>
      </c>
      <c r="B52" s="7">
        <v>1.6</v>
      </c>
      <c r="C52" s="7">
        <v>0.182</v>
      </c>
      <c r="D52" s="7">
        <v>0.1</v>
      </c>
      <c r="E52" s="7">
        <v>0.104</v>
      </c>
      <c r="F52" s="13">
        <v>0.124</v>
      </c>
      <c r="G52" s="13">
        <v>0.148</v>
      </c>
      <c r="H52" s="13">
        <f>(G52/F52)*100</f>
        <v>119.35483870967742</v>
      </c>
    </row>
    <row r="53" spans="1:8" ht="35.25" customHeight="1">
      <c r="A53" s="3" t="s">
        <v>54</v>
      </c>
      <c r="B53" s="7">
        <v>1.1</v>
      </c>
      <c r="C53" s="7">
        <v>0.024</v>
      </c>
      <c r="D53" s="7">
        <v>0.018</v>
      </c>
      <c r="E53" s="7">
        <v>0.017</v>
      </c>
      <c r="F53" s="13">
        <v>0.048</v>
      </c>
      <c r="G53" s="13">
        <v>0.002</v>
      </c>
      <c r="H53" s="13">
        <v>0</v>
      </c>
    </row>
    <row r="54" spans="1:8" ht="45" customHeight="1">
      <c r="A54" s="3" t="s">
        <v>55</v>
      </c>
      <c r="B54" s="7">
        <v>0.003</v>
      </c>
      <c r="C54" s="7">
        <v>0</v>
      </c>
      <c r="D54" s="7">
        <v>0</v>
      </c>
      <c r="E54" s="7">
        <v>0</v>
      </c>
      <c r="F54" s="13">
        <v>0.001</v>
      </c>
      <c r="G54" s="13">
        <v>0.022</v>
      </c>
      <c r="H54" s="13">
        <v>0</v>
      </c>
    </row>
    <row r="55" spans="1:8" ht="32.25" customHeight="1">
      <c r="A55" s="3" t="s">
        <v>57</v>
      </c>
      <c r="B55" s="7">
        <v>0.5</v>
      </c>
      <c r="C55" s="7">
        <v>0.157</v>
      </c>
      <c r="D55" s="7">
        <v>0.083</v>
      </c>
      <c r="E55" s="7">
        <v>0.087</v>
      </c>
      <c r="F55" s="13">
        <v>0.075</v>
      </c>
      <c r="G55" s="13">
        <v>0.124</v>
      </c>
      <c r="H55" s="13">
        <f aca="true" t="shared" si="3" ref="H55:H63">(G55/F55)*100</f>
        <v>165.33333333333334</v>
      </c>
    </row>
    <row r="56" spans="1:8" ht="34.5" customHeight="1">
      <c r="A56" s="3" t="s">
        <v>27</v>
      </c>
      <c r="B56" s="7">
        <v>0.9</v>
      </c>
      <c r="C56" s="7">
        <v>0.346</v>
      </c>
      <c r="D56" s="7">
        <v>0.316</v>
      </c>
      <c r="E56" s="7">
        <v>0.27</v>
      </c>
      <c r="F56" s="13">
        <v>0.162</v>
      </c>
      <c r="G56" s="13">
        <v>0.175</v>
      </c>
      <c r="H56" s="13">
        <f t="shared" si="3"/>
        <v>108.02469135802468</v>
      </c>
    </row>
    <row r="57" spans="1:8" ht="27" customHeight="1">
      <c r="A57" s="3" t="s">
        <v>57</v>
      </c>
      <c r="B57" s="7">
        <v>0.9</v>
      </c>
      <c r="C57" s="7">
        <v>0.206</v>
      </c>
      <c r="D57" s="7">
        <v>0.201</v>
      </c>
      <c r="E57" s="7">
        <v>0.168</v>
      </c>
      <c r="F57" s="13">
        <v>0.146</v>
      </c>
      <c r="G57" s="13">
        <v>0.146</v>
      </c>
      <c r="H57" s="13">
        <f t="shared" si="3"/>
        <v>100</v>
      </c>
    </row>
    <row r="58" spans="1:8" ht="38.25" customHeight="1">
      <c r="A58" s="3" t="s">
        <v>28</v>
      </c>
      <c r="B58" s="7">
        <v>772.8</v>
      </c>
      <c r="C58" s="7">
        <v>772.8</v>
      </c>
      <c r="D58" s="7">
        <v>807</v>
      </c>
      <c r="E58" s="7">
        <v>776.1</v>
      </c>
      <c r="F58" s="13">
        <v>704.3</v>
      </c>
      <c r="G58" s="13">
        <v>559</v>
      </c>
      <c r="H58" s="13">
        <f>(G58/F58)*100</f>
        <v>79.36958682379668</v>
      </c>
    </row>
    <row r="59" spans="1:8" ht="28.5" customHeight="1">
      <c r="A59" s="3" t="s">
        <v>57</v>
      </c>
      <c r="B59" s="7">
        <v>772.8</v>
      </c>
      <c r="C59" s="7">
        <v>772.8</v>
      </c>
      <c r="D59" s="7">
        <v>807</v>
      </c>
      <c r="E59" s="7">
        <v>776.1</v>
      </c>
      <c r="F59" s="13">
        <v>700</v>
      </c>
      <c r="G59" s="13">
        <v>554.9</v>
      </c>
      <c r="H59" s="13">
        <f t="shared" si="3"/>
        <v>79.27142857142857</v>
      </c>
    </row>
    <row r="60" spans="1:8" ht="33.75" customHeight="1">
      <c r="A60" s="6" t="s">
        <v>52</v>
      </c>
      <c r="B60" s="10"/>
      <c r="C60" s="11"/>
      <c r="D60" s="11"/>
      <c r="E60" s="7" t="s">
        <v>83</v>
      </c>
      <c r="F60" s="13" t="s">
        <v>83</v>
      </c>
      <c r="G60" s="13" t="s">
        <v>83</v>
      </c>
      <c r="H60" s="13" t="s">
        <v>83</v>
      </c>
    </row>
    <row r="61" spans="1:8" ht="22.5" customHeight="1">
      <c r="A61" s="3" t="s">
        <v>53</v>
      </c>
      <c r="B61" s="7">
        <v>454</v>
      </c>
      <c r="C61" s="7">
        <v>223</v>
      </c>
      <c r="D61" s="7">
        <v>200</v>
      </c>
      <c r="E61" s="7">
        <v>199</v>
      </c>
      <c r="F61" s="13">
        <v>254</v>
      </c>
      <c r="G61" s="13">
        <v>265</v>
      </c>
      <c r="H61" s="13">
        <f t="shared" si="3"/>
        <v>104.33070866141732</v>
      </c>
    </row>
    <row r="62" spans="1:8" ht="28.5" customHeight="1">
      <c r="A62" s="3" t="s">
        <v>57</v>
      </c>
      <c r="B62" s="7">
        <v>454</v>
      </c>
      <c r="C62" s="7">
        <v>81</v>
      </c>
      <c r="D62" s="7">
        <v>95</v>
      </c>
      <c r="E62" s="7">
        <v>109</v>
      </c>
      <c r="F62" s="13">
        <v>58</v>
      </c>
      <c r="G62" s="13">
        <v>48</v>
      </c>
      <c r="H62" s="13">
        <f t="shared" si="3"/>
        <v>82.75862068965517</v>
      </c>
    </row>
    <row r="63" spans="1:8" ht="32.25" customHeight="1">
      <c r="A63" s="3" t="s">
        <v>58</v>
      </c>
      <c r="B63" s="7">
        <v>28</v>
      </c>
      <c r="C63" s="7">
        <v>28</v>
      </c>
      <c r="D63" s="7">
        <v>32</v>
      </c>
      <c r="E63" s="7">
        <v>26</v>
      </c>
      <c r="F63" s="13">
        <v>32</v>
      </c>
      <c r="G63" s="13">
        <v>34</v>
      </c>
      <c r="H63" s="13">
        <f t="shared" si="3"/>
        <v>106.25</v>
      </c>
    </row>
    <row r="64" spans="1:8" ht="22.5" customHeight="1">
      <c r="A64" s="3" t="s">
        <v>57</v>
      </c>
      <c r="B64" s="7">
        <v>28</v>
      </c>
      <c r="C64" s="7">
        <v>28</v>
      </c>
      <c r="D64" s="7">
        <v>28</v>
      </c>
      <c r="E64" s="7">
        <v>26</v>
      </c>
      <c r="F64" s="13">
        <v>23</v>
      </c>
      <c r="G64" s="13">
        <v>25</v>
      </c>
      <c r="H64" s="13">
        <f>(G64/F64)*100</f>
        <v>108.69565217391303</v>
      </c>
    </row>
    <row r="65" spans="1:8" ht="27.75" customHeight="1">
      <c r="A65" s="3" t="s">
        <v>59</v>
      </c>
      <c r="B65" s="7">
        <v>3</v>
      </c>
      <c r="C65" s="7">
        <v>3</v>
      </c>
      <c r="D65" s="7">
        <v>0</v>
      </c>
      <c r="E65" s="7">
        <v>0</v>
      </c>
      <c r="F65" s="13">
        <v>0</v>
      </c>
      <c r="G65" s="13">
        <v>31</v>
      </c>
      <c r="H65" s="13">
        <v>100</v>
      </c>
    </row>
    <row r="66" spans="1:8" ht="22.5" customHeight="1">
      <c r="A66" s="3" t="s">
        <v>54</v>
      </c>
      <c r="B66" s="7">
        <v>0</v>
      </c>
      <c r="C66" s="7">
        <v>0</v>
      </c>
      <c r="D66" s="7">
        <v>0</v>
      </c>
      <c r="E66" s="7">
        <v>0</v>
      </c>
      <c r="F66" s="13">
        <v>0</v>
      </c>
      <c r="G66" s="13">
        <v>0</v>
      </c>
      <c r="H66" s="13">
        <v>0</v>
      </c>
    </row>
    <row r="67" spans="1:8" ht="46.5" customHeight="1">
      <c r="A67" s="3" t="s">
        <v>55</v>
      </c>
      <c r="B67" s="7">
        <v>0</v>
      </c>
      <c r="C67" s="7">
        <v>0</v>
      </c>
      <c r="D67" s="7">
        <v>0</v>
      </c>
      <c r="E67" s="7">
        <v>0</v>
      </c>
      <c r="F67" s="13">
        <v>0</v>
      </c>
      <c r="G67" s="13">
        <v>0</v>
      </c>
      <c r="H67" s="13">
        <v>0</v>
      </c>
    </row>
    <row r="68" spans="1:8" ht="19.5" customHeight="1">
      <c r="A68" s="3" t="s">
        <v>57</v>
      </c>
      <c r="B68" s="7">
        <v>3</v>
      </c>
      <c r="C68" s="7">
        <v>3</v>
      </c>
      <c r="D68" s="7">
        <v>0</v>
      </c>
      <c r="E68" s="7">
        <v>0</v>
      </c>
      <c r="F68" s="13">
        <v>0</v>
      </c>
      <c r="G68" s="13">
        <v>31</v>
      </c>
      <c r="H68" s="13">
        <v>100</v>
      </c>
    </row>
    <row r="69" spans="1:8" ht="24.75" customHeight="1">
      <c r="A69" s="3" t="s">
        <v>60</v>
      </c>
      <c r="B69" s="7">
        <v>677</v>
      </c>
      <c r="C69" s="7">
        <v>585</v>
      </c>
      <c r="D69" s="7">
        <v>585</v>
      </c>
      <c r="E69" s="7">
        <v>607</v>
      </c>
      <c r="F69" s="13">
        <v>1011</v>
      </c>
      <c r="G69" s="13">
        <v>777</v>
      </c>
      <c r="H69" s="13">
        <f>(G69/F69)*100</f>
        <v>76.8545994065282</v>
      </c>
    </row>
    <row r="70" spans="1:8" ht="30" customHeight="1">
      <c r="A70" s="3" t="s">
        <v>61</v>
      </c>
      <c r="B70" s="7">
        <v>36.3</v>
      </c>
      <c r="C70" s="7">
        <v>7.8</v>
      </c>
      <c r="D70" s="7">
        <v>7.8</v>
      </c>
      <c r="E70" s="7">
        <v>9.1</v>
      </c>
      <c r="F70" s="13">
        <v>9.1</v>
      </c>
      <c r="G70" s="13">
        <v>15.9</v>
      </c>
      <c r="H70" s="13">
        <f>(G70/F70)*100</f>
        <v>174.72527472527472</v>
      </c>
    </row>
    <row r="71" spans="1:8" ht="33" customHeight="1">
      <c r="A71" s="6" t="s">
        <v>116</v>
      </c>
      <c r="B71" s="7"/>
      <c r="C71" s="7"/>
      <c r="D71" s="7"/>
      <c r="E71" s="7"/>
      <c r="F71" s="13">
        <v>0</v>
      </c>
      <c r="G71" s="13">
        <v>0</v>
      </c>
      <c r="H71" s="13">
        <v>0</v>
      </c>
    </row>
    <row r="72" spans="1:8" ht="25.5" customHeight="1">
      <c r="A72" s="3" t="s">
        <v>54</v>
      </c>
      <c r="B72" s="7"/>
      <c r="C72" s="7"/>
      <c r="D72" s="7"/>
      <c r="E72" s="7"/>
      <c r="F72" s="13">
        <v>0</v>
      </c>
      <c r="G72" s="13">
        <v>0</v>
      </c>
      <c r="H72" s="13">
        <v>0</v>
      </c>
    </row>
    <row r="73" spans="1:8" ht="59.25" customHeight="1">
      <c r="A73" s="3" t="s">
        <v>55</v>
      </c>
      <c r="B73" s="7"/>
      <c r="C73" s="7"/>
      <c r="D73" s="7"/>
      <c r="E73" s="7"/>
      <c r="F73" s="13">
        <v>0</v>
      </c>
      <c r="G73" s="13">
        <v>0</v>
      </c>
      <c r="H73" s="13">
        <v>0</v>
      </c>
    </row>
    <row r="74" spans="1:8" ht="22.5" customHeight="1">
      <c r="A74" s="3" t="s">
        <v>57</v>
      </c>
      <c r="B74" s="7"/>
      <c r="C74" s="7"/>
      <c r="D74" s="7"/>
      <c r="E74" s="7"/>
      <c r="F74" s="13">
        <v>0</v>
      </c>
      <c r="G74" s="13">
        <v>0</v>
      </c>
      <c r="H74" s="13">
        <v>0</v>
      </c>
    </row>
    <row r="75" spans="1:8" ht="26.25" customHeight="1">
      <c r="A75" s="4" t="s">
        <v>97</v>
      </c>
      <c r="B75" s="7">
        <v>3.28</v>
      </c>
      <c r="C75" s="7">
        <v>48.7955</v>
      </c>
      <c r="D75" s="7">
        <v>50.329</v>
      </c>
      <c r="E75" s="7">
        <v>53.45</v>
      </c>
      <c r="F75" s="13">
        <v>57.81152000000001</v>
      </c>
      <c r="G75" s="13">
        <v>57.81</v>
      </c>
      <c r="H75" s="13">
        <f>(G75/F75)*100</f>
        <v>99.99737076624173</v>
      </c>
    </row>
    <row r="76" spans="1:8" ht="56.25" customHeight="1">
      <c r="A76" s="4" t="s">
        <v>98</v>
      </c>
      <c r="B76" s="7">
        <v>13</v>
      </c>
      <c r="C76" s="7">
        <v>15.468</v>
      </c>
      <c r="D76" s="7">
        <v>15.808</v>
      </c>
      <c r="E76" s="7">
        <v>16.63</v>
      </c>
      <c r="F76" s="13">
        <v>17.6</v>
      </c>
      <c r="G76" s="13">
        <v>17.6</v>
      </c>
      <c r="H76" s="13">
        <f>(G76/F76)*100</f>
        <v>100</v>
      </c>
    </row>
    <row r="77" spans="1:8" ht="56.25" customHeight="1">
      <c r="A77" s="4" t="s">
        <v>99</v>
      </c>
      <c r="B77" s="7">
        <v>23</v>
      </c>
      <c r="C77" s="7">
        <v>20.668</v>
      </c>
      <c r="D77" s="7">
        <v>21.868</v>
      </c>
      <c r="E77" s="7">
        <v>23.224</v>
      </c>
      <c r="F77" s="13">
        <v>23.665</v>
      </c>
      <c r="G77" s="13">
        <v>23.665</v>
      </c>
      <c r="H77" s="13">
        <f>(G77/F77)*100</f>
        <v>100</v>
      </c>
    </row>
    <row r="78" spans="1:8" ht="70.5" customHeight="1">
      <c r="A78" s="4" t="s">
        <v>117</v>
      </c>
      <c r="B78" s="7"/>
      <c r="C78" s="7"/>
      <c r="D78" s="7"/>
      <c r="E78" s="7"/>
      <c r="F78" s="13">
        <v>0</v>
      </c>
      <c r="G78" s="13">
        <v>0</v>
      </c>
      <c r="H78" s="13">
        <v>0</v>
      </c>
    </row>
    <row r="79" spans="1:8" ht="32.25" customHeight="1">
      <c r="A79" s="4" t="s">
        <v>118</v>
      </c>
      <c r="B79" s="7"/>
      <c r="C79" s="7"/>
      <c r="D79" s="7"/>
      <c r="E79" s="7"/>
      <c r="F79" s="13">
        <v>0</v>
      </c>
      <c r="G79" s="13">
        <v>0</v>
      </c>
      <c r="H79" s="13">
        <v>0</v>
      </c>
    </row>
    <row r="80" spans="1:8" ht="56.25" customHeight="1">
      <c r="A80" s="4" t="s">
        <v>100</v>
      </c>
      <c r="B80" s="7">
        <v>2668.039</v>
      </c>
      <c r="C80" s="7">
        <v>2668.039</v>
      </c>
      <c r="D80" s="7">
        <v>2668.039</v>
      </c>
      <c r="E80" s="7">
        <v>2668.039</v>
      </c>
      <c r="F80" s="13">
        <v>2669</v>
      </c>
      <c r="G80" s="13">
        <v>2669</v>
      </c>
      <c r="H80" s="13">
        <f>(G80/F80)*100</f>
        <v>100</v>
      </c>
    </row>
    <row r="81" spans="1:8" ht="56.25" customHeight="1">
      <c r="A81" s="4" t="s">
        <v>101</v>
      </c>
      <c r="B81" s="7">
        <v>2668.039</v>
      </c>
      <c r="C81" s="7">
        <v>2668.039</v>
      </c>
      <c r="D81" s="7">
        <v>2668.039</v>
      </c>
      <c r="E81" s="7">
        <v>2668.039</v>
      </c>
      <c r="F81" s="13">
        <v>2801.44</v>
      </c>
      <c r="G81" s="13">
        <v>2801.44</v>
      </c>
      <c r="H81" s="13">
        <f>(G81/F81)*100</f>
        <v>100</v>
      </c>
    </row>
    <row r="82" spans="1:8" ht="56.25" customHeight="1">
      <c r="A82" s="4" t="s">
        <v>102</v>
      </c>
      <c r="B82" s="7">
        <v>21.472</v>
      </c>
      <c r="C82" s="7">
        <v>35.566</v>
      </c>
      <c r="D82" s="7">
        <v>36.277</v>
      </c>
      <c r="E82" s="7">
        <v>42.7</v>
      </c>
      <c r="F82" s="13">
        <v>46.8</v>
      </c>
      <c r="G82" s="13">
        <v>46.8</v>
      </c>
      <c r="H82" s="13">
        <f>(G82/F82)*100</f>
        <v>100</v>
      </c>
    </row>
    <row r="83" spans="1:8" ht="56.25" customHeight="1">
      <c r="A83" s="4" t="s">
        <v>103</v>
      </c>
      <c r="B83" s="7">
        <v>1675.389</v>
      </c>
      <c r="C83" s="7">
        <v>1675.389</v>
      </c>
      <c r="D83" s="7">
        <v>1675.389</v>
      </c>
      <c r="E83" s="7">
        <v>1675.389</v>
      </c>
      <c r="F83" s="13">
        <v>1720</v>
      </c>
      <c r="G83" s="13">
        <v>1720</v>
      </c>
      <c r="H83" s="13">
        <f>(G83/F83)*100</f>
        <v>100</v>
      </c>
    </row>
    <row r="84" spans="1:8" ht="61.5" customHeight="1">
      <c r="A84" s="4" t="s">
        <v>104</v>
      </c>
      <c r="B84" s="7">
        <v>1175.389</v>
      </c>
      <c r="C84" s="7">
        <v>1175.389</v>
      </c>
      <c r="D84" s="7">
        <v>1175.389</v>
      </c>
      <c r="E84" s="7">
        <v>1175.389</v>
      </c>
      <c r="F84" s="13">
        <v>1675.389</v>
      </c>
      <c r="G84" s="13">
        <v>1675.39</v>
      </c>
      <c r="H84" s="13">
        <f>(G84/F84)*100</f>
        <v>100.00005968763077</v>
      </c>
    </row>
    <row r="85" spans="1:8" ht="32.25" customHeight="1">
      <c r="A85" s="6" t="s">
        <v>6</v>
      </c>
      <c r="B85" s="7" t="s">
        <v>83</v>
      </c>
      <c r="C85" s="7" t="s">
        <v>83</v>
      </c>
      <c r="D85" s="7" t="s">
        <v>83</v>
      </c>
      <c r="E85" s="7" t="s">
        <v>83</v>
      </c>
      <c r="F85" s="13" t="s">
        <v>83</v>
      </c>
      <c r="G85" s="13"/>
      <c r="H85" s="13" t="s">
        <v>83</v>
      </c>
    </row>
    <row r="86" spans="1:8" ht="56.25" customHeight="1">
      <c r="A86" s="3" t="s">
        <v>7</v>
      </c>
      <c r="B86" s="7">
        <v>0.18</v>
      </c>
      <c r="C86" s="7">
        <v>0.3</v>
      </c>
      <c r="D86" s="7">
        <v>0.3</v>
      </c>
      <c r="E86" s="7">
        <v>0.3</v>
      </c>
      <c r="F86" s="13">
        <v>0.3</v>
      </c>
      <c r="G86" s="13">
        <v>0.3</v>
      </c>
      <c r="H86" s="13">
        <f>(G86/F86)*100</f>
        <v>100</v>
      </c>
    </row>
    <row r="87" spans="1:8" ht="40.5" customHeight="1">
      <c r="A87" s="6" t="s">
        <v>8</v>
      </c>
      <c r="B87" s="7" t="s">
        <v>83</v>
      </c>
      <c r="C87" s="7" t="s">
        <v>83</v>
      </c>
      <c r="D87" s="7" t="s">
        <v>83</v>
      </c>
      <c r="E87" s="7"/>
      <c r="F87" s="13" t="s">
        <v>83</v>
      </c>
      <c r="G87" s="13" t="s">
        <v>83</v>
      </c>
      <c r="H87" s="13" t="s">
        <v>83</v>
      </c>
    </row>
    <row r="88" spans="1:8" ht="56.25" customHeight="1">
      <c r="A88" s="3" t="s">
        <v>9</v>
      </c>
      <c r="B88" s="7">
        <v>0.6</v>
      </c>
      <c r="C88" s="7">
        <v>0.8</v>
      </c>
      <c r="D88" s="7">
        <v>1</v>
      </c>
      <c r="E88" s="7">
        <v>1</v>
      </c>
      <c r="F88" s="13">
        <v>1.8</v>
      </c>
      <c r="G88" s="13">
        <v>1.8</v>
      </c>
      <c r="H88" s="13">
        <f>(G88/F88)*100</f>
        <v>100</v>
      </c>
    </row>
    <row r="89" spans="1:8" ht="32.25" customHeight="1">
      <c r="A89" s="6" t="s">
        <v>10</v>
      </c>
      <c r="B89" s="7" t="s">
        <v>83</v>
      </c>
      <c r="C89" s="7" t="s">
        <v>83</v>
      </c>
      <c r="D89" s="7" t="s">
        <v>83</v>
      </c>
      <c r="E89" s="7"/>
      <c r="F89" s="13" t="s">
        <v>83</v>
      </c>
      <c r="G89" s="13" t="s">
        <v>83</v>
      </c>
      <c r="H89" s="13" t="s">
        <v>83</v>
      </c>
    </row>
    <row r="90" spans="1:8" ht="67.5" customHeight="1">
      <c r="A90" s="3" t="s">
        <v>11</v>
      </c>
      <c r="B90" s="7">
        <v>100</v>
      </c>
      <c r="C90" s="7">
        <v>100</v>
      </c>
      <c r="D90" s="7">
        <v>100</v>
      </c>
      <c r="E90" s="7">
        <v>100</v>
      </c>
      <c r="F90" s="13">
        <v>100</v>
      </c>
      <c r="G90" s="13">
        <v>100</v>
      </c>
      <c r="H90" s="13">
        <f>(G90/F90)*100</f>
        <v>100</v>
      </c>
    </row>
    <row r="91" spans="1:8" ht="40.5" customHeight="1">
      <c r="A91" s="6" t="s">
        <v>12</v>
      </c>
      <c r="B91" s="7" t="s">
        <v>83</v>
      </c>
      <c r="C91" s="7" t="s">
        <v>83</v>
      </c>
      <c r="D91" s="7" t="s">
        <v>83</v>
      </c>
      <c r="E91" s="7"/>
      <c r="F91" s="13" t="s">
        <v>83</v>
      </c>
      <c r="G91" s="13" t="s">
        <v>83</v>
      </c>
      <c r="H91" s="13" t="s">
        <v>83</v>
      </c>
    </row>
    <row r="92" spans="1:8" ht="56.25" customHeight="1">
      <c r="A92" s="3" t="s">
        <v>13</v>
      </c>
      <c r="B92" s="7">
        <v>4.8</v>
      </c>
      <c r="C92" s="7">
        <v>6.001</v>
      </c>
      <c r="D92" s="7">
        <v>5.8</v>
      </c>
      <c r="E92" s="7">
        <v>6</v>
      </c>
      <c r="F92" s="13">
        <v>6</v>
      </c>
      <c r="G92" s="13">
        <v>4.7</v>
      </c>
      <c r="H92" s="13">
        <f>(G92/F92)*100</f>
        <v>78.33333333333333</v>
      </c>
    </row>
    <row r="93" spans="1:8" ht="42" customHeight="1">
      <c r="A93" s="3" t="s">
        <v>14</v>
      </c>
      <c r="B93" s="7">
        <v>4.8</v>
      </c>
      <c r="C93" s="7">
        <v>4.841</v>
      </c>
      <c r="D93" s="7">
        <v>4.6</v>
      </c>
      <c r="E93" s="7">
        <v>4.8</v>
      </c>
      <c r="F93" s="13">
        <v>4.8</v>
      </c>
      <c r="G93" s="13">
        <v>4.7</v>
      </c>
      <c r="H93" s="13">
        <f>(G93/F93)*100</f>
        <v>97.91666666666667</v>
      </c>
    </row>
    <row r="94" spans="1:8" ht="56.25" customHeight="1">
      <c r="A94" s="3" t="s">
        <v>15</v>
      </c>
      <c r="B94" s="7">
        <v>20.1</v>
      </c>
      <c r="C94" s="7">
        <v>20.1</v>
      </c>
      <c r="D94" s="7">
        <v>20.1</v>
      </c>
      <c r="E94" s="7">
        <v>20.1</v>
      </c>
      <c r="F94" s="13">
        <v>20.1</v>
      </c>
      <c r="G94" s="13">
        <v>20.1</v>
      </c>
      <c r="H94" s="13">
        <f>(G94/F94)*100</f>
        <v>100</v>
      </c>
    </row>
    <row r="95" spans="1:8" ht="32.25" customHeight="1">
      <c r="A95" s="6" t="s">
        <v>16</v>
      </c>
      <c r="B95" s="7" t="s">
        <v>83</v>
      </c>
      <c r="C95" s="7" t="s">
        <v>83</v>
      </c>
      <c r="D95" s="7" t="s">
        <v>83</v>
      </c>
      <c r="E95" s="7" t="s">
        <v>83</v>
      </c>
      <c r="F95" s="13" t="s">
        <v>83</v>
      </c>
      <c r="G95" s="13" t="s">
        <v>83</v>
      </c>
      <c r="H95" s="13" t="s">
        <v>83</v>
      </c>
    </row>
    <row r="96" spans="1:8" ht="32.25" customHeight="1">
      <c r="A96" s="3" t="s">
        <v>19</v>
      </c>
      <c r="B96" s="7">
        <v>0</v>
      </c>
      <c r="C96" s="7">
        <f>-C97</f>
        <v>0</v>
      </c>
      <c r="D96" s="7">
        <v>0</v>
      </c>
      <c r="E96" s="7">
        <v>0</v>
      </c>
      <c r="F96" s="13">
        <v>0</v>
      </c>
      <c r="G96" s="13">
        <v>0</v>
      </c>
      <c r="H96" s="13">
        <v>0</v>
      </c>
    </row>
    <row r="97" spans="1:8" ht="32.25" customHeight="1">
      <c r="A97" s="3" t="s">
        <v>63</v>
      </c>
      <c r="B97" s="7">
        <v>0</v>
      </c>
      <c r="C97" s="7">
        <v>0</v>
      </c>
      <c r="D97" s="7">
        <v>0</v>
      </c>
      <c r="E97" s="7">
        <v>0</v>
      </c>
      <c r="F97" s="13">
        <v>0</v>
      </c>
      <c r="G97" s="13">
        <v>0</v>
      </c>
      <c r="H97" s="13">
        <v>0</v>
      </c>
    </row>
    <row r="98" spans="1:8" ht="56.25" customHeight="1">
      <c r="A98" s="3" t="s">
        <v>29</v>
      </c>
      <c r="B98" s="7">
        <v>19.6</v>
      </c>
      <c r="C98" s="7">
        <v>21.1</v>
      </c>
      <c r="D98" s="7">
        <v>21.1</v>
      </c>
      <c r="E98" s="7">
        <v>21.1</v>
      </c>
      <c r="F98" s="13">
        <v>21.1</v>
      </c>
      <c r="G98" s="13">
        <v>21.1</v>
      </c>
      <c r="H98" s="13">
        <f>(G98/F98)*100</f>
        <v>100</v>
      </c>
    </row>
    <row r="99" spans="1:8" ht="32.25" customHeight="1">
      <c r="A99" s="3" t="s">
        <v>20</v>
      </c>
      <c r="B99" s="7">
        <v>0.3</v>
      </c>
      <c r="C99" s="7">
        <v>0.7</v>
      </c>
      <c r="D99" s="7">
        <v>0.7</v>
      </c>
      <c r="E99" s="7">
        <v>0.7</v>
      </c>
      <c r="F99" s="13">
        <v>0.7</v>
      </c>
      <c r="G99" s="13">
        <v>0.7</v>
      </c>
      <c r="H99" s="13">
        <v>100</v>
      </c>
    </row>
    <row r="100" spans="1:8" ht="56.25" customHeight="1">
      <c r="A100" s="3" t="s">
        <v>21</v>
      </c>
      <c r="B100" s="7">
        <v>1.3</v>
      </c>
      <c r="C100" s="7">
        <v>3</v>
      </c>
      <c r="D100" s="7">
        <v>3</v>
      </c>
      <c r="E100" s="7">
        <v>3</v>
      </c>
      <c r="F100" s="13">
        <v>3</v>
      </c>
      <c r="G100" s="13">
        <v>3</v>
      </c>
      <c r="H100" s="13">
        <f>(G100/F100)*100</f>
        <v>100</v>
      </c>
    </row>
    <row r="101" spans="1:8" ht="47.25" customHeight="1">
      <c r="A101" s="3" t="s">
        <v>17</v>
      </c>
      <c r="B101" s="7">
        <v>264</v>
      </c>
      <c r="C101" s="7">
        <v>360</v>
      </c>
      <c r="D101" s="7">
        <v>360</v>
      </c>
      <c r="E101" s="7">
        <v>360</v>
      </c>
      <c r="F101" s="13">
        <v>170</v>
      </c>
      <c r="G101" s="13">
        <v>90</v>
      </c>
      <c r="H101" s="13">
        <f>(G101/F101)*100</f>
        <v>52.94117647058824</v>
      </c>
    </row>
    <row r="102" spans="1:8" ht="33.75" customHeight="1">
      <c r="A102" s="3" t="s">
        <v>62</v>
      </c>
      <c r="B102" s="7">
        <v>131</v>
      </c>
      <c r="C102" s="7">
        <v>142</v>
      </c>
      <c r="D102" s="7">
        <v>142</v>
      </c>
      <c r="E102" s="7">
        <v>142</v>
      </c>
      <c r="F102" s="13">
        <v>142</v>
      </c>
      <c r="G102" s="13">
        <f>172-70</f>
        <v>102</v>
      </c>
      <c r="H102" s="13">
        <f>(G102/F102)*100</f>
        <v>71.83098591549296</v>
      </c>
    </row>
    <row r="103" spans="1:8" ht="56.25" customHeight="1">
      <c r="A103" s="3" t="s">
        <v>49</v>
      </c>
      <c r="B103" s="7">
        <v>77.5</v>
      </c>
      <c r="C103" s="7">
        <v>85</v>
      </c>
      <c r="D103" s="7">
        <v>85</v>
      </c>
      <c r="E103" s="7">
        <v>85</v>
      </c>
      <c r="F103" s="13">
        <v>85</v>
      </c>
      <c r="G103" s="13">
        <v>85</v>
      </c>
      <c r="H103" s="13">
        <f>(G103/F103)*100</f>
        <v>100</v>
      </c>
    </row>
    <row r="104" spans="1:8" ht="56.25" customHeight="1">
      <c r="A104" s="3" t="s">
        <v>64</v>
      </c>
      <c r="B104" s="7">
        <v>22.5</v>
      </c>
      <c r="C104" s="7">
        <v>45</v>
      </c>
      <c r="D104" s="7">
        <v>45</v>
      </c>
      <c r="E104" s="7">
        <v>45</v>
      </c>
      <c r="F104" s="13">
        <v>48</v>
      </c>
      <c r="G104" s="13">
        <v>48</v>
      </c>
      <c r="H104" s="13">
        <f>(G104/F104)*100</f>
        <v>100</v>
      </c>
    </row>
    <row r="105" spans="1:8" ht="44.25" customHeight="1">
      <c r="A105" s="6" t="s">
        <v>22</v>
      </c>
      <c r="B105" s="7" t="s">
        <v>83</v>
      </c>
      <c r="C105" s="7" t="s">
        <v>83</v>
      </c>
      <c r="D105" s="7" t="s">
        <v>83</v>
      </c>
      <c r="E105" s="7" t="s">
        <v>83</v>
      </c>
      <c r="F105" s="13" t="s">
        <v>83</v>
      </c>
      <c r="G105" s="13" t="s">
        <v>83</v>
      </c>
      <c r="H105" s="13" t="s">
        <v>83</v>
      </c>
    </row>
    <row r="106" spans="1:8" ht="32.25" customHeight="1">
      <c r="A106" s="3" t="s">
        <v>39</v>
      </c>
      <c r="B106" s="7">
        <v>1</v>
      </c>
      <c r="C106" s="7">
        <v>2</v>
      </c>
      <c r="D106" s="7">
        <v>2</v>
      </c>
      <c r="E106" s="7">
        <v>2</v>
      </c>
      <c r="F106" s="13">
        <v>3</v>
      </c>
      <c r="G106" s="13">
        <v>3</v>
      </c>
      <c r="H106" s="13">
        <f aca="true" t="shared" si="4" ref="H106:H111">(G106/F106)*100</f>
        <v>100</v>
      </c>
    </row>
    <row r="107" spans="1:8" ht="32.25" customHeight="1">
      <c r="A107" s="3" t="s">
        <v>40</v>
      </c>
      <c r="B107" s="7">
        <v>14</v>
      </c>
      <c r="C107" s="7">
        <v>15</v>
      </c>
      <c r="D107" s="7">
        <v>15</v>
      </c>
      <c r="E107" s="7">
        <v>15</v>
      </c>
      <c r="F107" s="13">
        <v>22</v>
      </c>
      <c r="G107" s="13">
        <v>22</v>
      </c>
      <c r="H107" s="13">
        <f t="shared" si="4"/>
        <v>100</v>
      </c>
    </row>
    <row r="108" spans="1:8" ht="32.25" customHeight="1">
      <c r="A108" s="3" t="s">
        <v>41</v>
      </c>
      <c r="B108" s="7">
        <v>72</v>
      </c>
      <c r="C108" s="7">
        <v>142</v>
      </c>
      <c r="D108" s="7">
        <v>142</v>
      </c>
      <c r="E108" s="7">
        <v>109</v>
      </c>
      <c r="F108" s="13">
        <v>117</v>
      </c>
      <c r="G108" s="13">
        <v>117</v>
      </c>
      <c r="H108" s="13">
        <f t="shared" si="4"/>
        <v>100</v>
      </c>
    </row>
    <row r="109" spans="1:8" ht="32.25" customHeight="1">
      <c r="A109" s="3" t="s">
        <v>38</v>
      </c>
      <c r="B109" s="7">
        <v>243</v>
      </c>
      <c r="C109" s="7">
        <v>243</v>
      </c>
      <c r="D109" s="7">
        <v>250</v>
      </c>
      <c r="E109" s="7">
        <v>285</v>
      </c>
      <c r="F109" s="13">
        <v>425</v>
      </c>
      <c r="G109" s="13">
        <v>425</v>
      </c>
      <c r="H109" s="13">
        <f t="shared" si="4"/>
        <v>100</v>
      </c>
    </row>
    <row r="110" spans="1:8" ht="32.25" customHeight="1">
      <c r="A110" s="3" t="s">
        <v>72</v>
      </c>
      <c r="B110" s="7">
        <v>23</v>
      </c>
      <c r="C110" s="7">
        <v>20</v>
      </c>
      <c r="D110" s="7">
        <v>20</v>
      </c>
      <c r="E110" s="7">
        <v>20</v>
      </c>
      <c r="F110" s="13">
        <v>20</v>
      </c>
      <c r="G110" s="13">
        <v>20</v>
      </c>
      <c r="H110" s="13">
        <f t="shared" si="4"/>
        <v>100</v>
      </c>
    </row>
    <row r="111" spans="1:8" ht="32.25" customHeight="1">
      <c r="A111" s="3" t="s">
        <v>73</v>
      </c>
      <c r="B111" s="7">
        <v>1046</v>
      </c>
      <c r="C111" s="7">
        <v>1046</v>
      </c>
      <c r="D111" s="7">
        <v>1046</v>
      </c>
      <c r="E111" s="7">
        <v>1046</v>
      </c>
      <c r="F111" s="13">
        <v>1046</v>
      </c>
      <c r="G111" s="13">
        <v>1046</v>
      </c>
      <c r="H111" s="13">
        <f t="shared" si="4"/>
        <v>100</v>
      </c>
    </row>
    <row r="112" spans="1:8" ht="32.25" customHeight="1">
      <c r="A112" s="6" t="s">
        <v>42</v>
      </c>
      <c r="B112" s="7" t="s">
        <v>83</v>
      </c>
      <c r="C112" s="7" t="s">
        <v>83</v>
      </c>
      <c r="D112" s="7" t="s">
        <v>83</v>
      </c>
      <c r="E112" s="7" t="s">
        <v>83</v>
      </c>
      <c r="F112" s="13" t="s">
        <v>83</v>
      </c>
      <c r="G112" s="13" t="s">
        <v>83</v>
      </c>
      <c r="H112" s="13" t="s">
        <v>83</v>
      </c>
    </row>
    <row r="113" spans="1:8" ht="56.25" customHeight="1">
      <c r="A113" s="3" t="s">
        <v>43</v>
      </c>
      <c r="B113" s="7">
        <v>9.8</v>
      </c>
      <c r="C113" s="7">
        <v>9.8</v>
      </c>
      <c r="D113" s="7">
        <v>10</v>
      </c>
      <c r="E113" s="7">
        <v>10</v>
      </c>
      <c r="F113" s="13">
        <f>15.33+3.575</f>
        <v>18.905</v>
      </c>
      <c r="G113" s="13">
        <v>18.16</v>
      </c>
      <c r="H113" s="13">
        <f>(G113/F113)*100</f>
        <v>96.05924358635282</v>
      </c>
    </row>
    <row r="114" spans="1:8" ht="56.25" customHeight="1">
      <c r="A114" s="3" t="s">
        <v>44</v>
      </c>
      <c r="B114" s="7">
        <v>67</v>
      </c>
      <c r="C114" s="7">
        <v>67</v>
      </c>
      <c r="D114" s="7">
        <v>67</v>
      </c>
      <c r="E114" s="7">
        <v>67</v>
      </c>
      <c r="F114" s="13">
        <v>67</v>
      </c>
      <c r="G114" s="13">
        <v>67</v>
      </c>
      <c r="H114" s="13">
        <f aca="true" t="shared" si="5" ref="H114:H120">(G114/F114)*100</f>
        <v>100</v>
      </c>
    </row>
    <row r="115" spans="1:8" ht="56.25" customHeight="1">
      <c r="A115" s="3" t="s">
        <v>45</v>
      </c>
      <c r="B115" s="7">
        <v>10</v>
      </c>
      <c r="C115" s="7">
        <v>10</v>
      </c>
      <c r="D115" s="7">
        <v>10</v>
      </c>
      <c r="E115" s="7">
        <v>10</v>
      </c>
      <c r="F115" s="13">
        <v>10</v>
      </c>
      <c r="G115" s="13">
        <v>10</v>
      </c>
      <c r="H115" s="13">
        <f t="shared" si="5"/>
        <v>100</v>
      </c>
    </row>
    <row r="116" spans="1:8" ht="56.25" customHeight="1">
      <c r="A116" s="3" t="s">
        <v>48</v>
      </c>
      <c r="B116" s="7">
        <v>26.891</v>
      </c>
      <c r="C116" s="7">
        <v>26.891</v>
      </c>
      <c r="D116" s="7">
        <v>26.891</v>
      </c>
      <c r="E116" s="7">
        <v>26.891</v>
      </c>
      <c r="F116" s="13">
        <v>26.89</v>
      </c>
      <c r="G116" s="13">
        <v>26.89</v>
      </c>
      <c r="H116" s="13">
        <f t="shared" si="5"/>
        <v>100</v>
      </c>
    </row>
    <row r="117" spans="1:8" ht="32.25" customHeight="1">
      <c r="A117" s="3" t="s">
        <v>46</v>
      </c>
      <c r="B117" s="7">
        <v>12.5</v>
      </c>
      <c r="C117" s="7">
        <v>12.5</v>
      </c>
      <c r="D117" s="7">
        <v>12.5</v>
      </c>
      <c r="E117" s="7">
        <v>12.5</v>
      </c>
      <c r="F117" s="13">
        <v>12.5</v>
      </c>
      <c r="G117" s="13">
        <v>12.5</v>
      </c>
      <c r="H117" s="13">
        <f t="shared" si="5"/>
        <v>100</v>
      </c>
    </row>
    <row r="118" spans="1:8" ht="56.25" customHeight="1">
      <c r="A118" s="3" t="s">
        <v>47</v>
      </c>
      <c r="B118" s="7">
        <v>98</v>
      </c>
      <c r="C118" s="7">
        <v>99</v>
      </c>
      <c r="D118" s="7">
        <v>99</v>
      </c>
      <c r="E118" s="7">
        <v>100</v>
      </c>
      <c r="F118" s="13">
        <v>99</v>
      </c>
      <c r="G118" s="13">
        <v>99</v>
      </c>
      <c r="H118" s="13">
        <f t="shared" si="5"/>
        <v>100</v>
      </c>
    </row>
    <row r="119" spans="1:8" ht="56.25" customHeight="1">
      <c r="A119" s="3" t="s">
        <v>50</v>
      </c>
      <c r="B119" s="7">
        <v>49.2</v>
      </c>
      <c r="C119" s="7">
        <v>49.2</v>
      </c>
      <c r="D119" s="7">
        <v>49.2</v>
      </c>
      <c r="E119" s="7">
        <v>49.2</v>
      </c>
      <c r="F119" s="13">
        <v>49.2</v>
      </c>
      <c r="G119" s="13">
        <v>49.2</v>
      </c>
      <c r="H119" s="13">
        <f t="shared" si="5"/>
        <v>100</v>
      </c>
    </row>
    <row r="120" spans="1:8" ht="56.25" customHeight="1">
      <c r="A120" s="3" t="s">
        <v>51</v>
      </c>
      <c r="B120" s="7">
        <v>29</v>
      </c>
      <c r="C120" s="7">
        <v>29</v>
      </c>
      <c r="D120" s="7">
        <v>29</v>
      </c>
      <c r="E120" s="7">
        <v>29</v>
      </c>
      <c r="F120" s="13">
        <v>30.45</v>
      </c>
      <c r="G120" s="13">
        <v>30.45</v>
      </c>
      <c r="H120" s="13">
        <f t="shared" si="5"/>
        <v>100</v>
      </c>
    </row>
    <row r="121" spans="1:8" ht="32.25" customHeight="1">
      <c r="A121" s="6" t="s">
        <v>66</v>
      </c>
      <c r="B121" s="12"/>
      <c r="C121" s="11"/>
      <c r="D121" s="13" t="s">
        <v>83</v>
      </c>
      <c r="E121" s="7" t="s">
        <v>83</v>
      </c>
      <c r="F121" s="13" t="s">
        <v>83</v>
      </c>
      <c r="G121" s="13" t="s">
        <v>83</v>
      </c>
      <c r="H121" s="13" t="s">
        <v>83</v>
      </c>
    </row>
    <row r="122" spans="1:8" ht="32.25" customHeight="1">
      <c r="A122" s="8" t="s">
        <v>67</v>
      </c>
      <c r="B122" s="7">
        <v>14</v>
      </c>
      <c r="C122" s="7">
        <v>15</v>
      </c>
      <c r="D122" s="7">
        <v>15</v>
      </c>
      <c r="E122" s="7">
        <v>15</v>
      </c>
      <c r="F122" s="13">
        <v>15</v>
      </c>
      <c r="G122" s="13">
        <v>15</v>
      </c>
      <c r="H122" s="13">
        <v>100</v>
      </c>
    </row>
    <row r="123" spans="1:8" ht="18" customHeight="1">
      <c r="A123" s="8" t="s">
        <v>65</v>
      </c>
      <c r="B123" s="7">
        <v>5</v>
      </c>
      <c r="C123" s="7">
        <v>5</v>
      </c>
      <c r="D123" s="7">
        <v>5</v>
      </c>
      <c r="E123" s="7">
        <v>5</v>
      </c>
      <c r="F123" s="13">
        <v>5</v>
      </c>
      <c r="G123" s="13">
        <v>5</v>
      </c>
      <c r="H123" s="13">
        <v>100</v>
      </c>
    </row>
    <row r="124" spans="1:8" ht="56.25" customHeight="1">
      <c r="A124" s="8" t="s">
        <v>68</v>
      </c>
      <c r="B124" s="7">
        <v>30</v>
      </c>
      <c r="C124" s="7">
        <v>30</v>
      </c>
      <c r="D124" s="7">
        <v>30</v>
      </c>
      <c r="E124" s="7">
        <v>26.8</v>
      </c>
      <c r="F124" s="13">
        <v>390</v>
      </c>
      <c r="G124" s="13">
        <v>393.7</v>
      </c>
      <c r="H124" s="13">
        <f>(G124/F124)*100</f>
        <v>100.94871794871794</v>
      </c>
    </row>
    <row r="125" spans="1:8" ht="64.5" customHeight="1">
      <c r="A125" s="8" t="s">
        <v>69</v>
      </c>
      <c r="B125" s="7">
        <v>0</v>
      </c>
      <c r="C125" s="7">
        <v>0</v>
      </c>
      <c r="D125" s="7">
        <v>0</v>
      </c>
      <c r="E125" s="7">
        <v>0</v>
      </c>
      <c r="F125" s="13">
        <v>0</v>
      </c>
      <c r="G125" s="13">
        <v>0</v>
      </c>
      <c r="H125" s="13">
        <v>0</v>
      </c>
    </row>
    <row r="126" spans="1:8" ht="63" customHeight="1">
      <c r="A126" s="8" t="s">
        <v>70</v>
      </c>
      <c r="B126" s="7">
        <v>2900</v>
      </c>
      <c r="C126" s="7">
        <v>3000</v>
      </c>
      <c r="D126" s="7">
        <v>3100</v>
      </c>
      <c r="E126" s="7">
        <v>3389.5</v>
      </c>
      <c r="F126" s="13">
        <v>5130.4</v>
      </c>
      <c r="G126" s="13">
        <v>4254.2</v>
      </c>
      <c r="H126" s="13">
        <f>(G126/F126)*100</f>
        <v>82.9214096366755</v>
      </c>
    </row>
    <row r="127" spans="1:8" ht="62.25" customHeight="1">
      <c r="A127" s="8" t="s">
        <v>71</v>
      </c>
      <c r="B127" s="7">
        <v>0</v>
      </c>
      <c r="C127" s="7">
        <v>0</v>
      </c>
      <c r="D127" s="7">
        <v>0</v>
      </c>
      <c r="E127" s="7">
        <v>0</v>
      </c>
      <c r="F127" s="13">
        <v>0</v>
      </c>
      <c r="G127" s="13">
        <v>0</v>
      </c>
      <c r="H127" s="13">
        <v>0</v>
      </c>
    </row>
    <row r="128" spans="1:8" ht="56.25" customHeight="1">
      <c r="A128" s="8" t="s">
        <v>75</v>
      </c>
      <c r="B128" s="7">
        <v>465</v>
      </c>
      <c r="C128" s="7">
        <v>465</v>
      </c>
      <c r="D128" s="7">
        <v>465</v>
      </c>
      <c r="E128" s="7">
        <v>465</v>
      </c>
      <c r="F128" s="13">
        <v>465</v>
      </c>
      <c r="G128" s="13">
        <v>465</v>
      </c>
      <c r="H128" s="13">
        <f>(G128/F128)*100</f>
        <v>100</v>
      </c>
    </row>
    <row r="129" spans="1:8" ht="56.25" customHeight="1">
      <c r="A129" s="8" t="s">
        <v>74</v>
      </c>
      <c r="B129" s="7">
        <v>14</v>
      </c>
      <c r="C129" s="7">
        <v>14</v>
      </c>
      <c r="D129" s="7">
        <v>14</v>
      </c>
      <c r="E129" s="7">
        <v>14</v>
      </c>
      <c r="F129" s="13">
        <v>14</v>
      </c>
      <c r="G129" s="13">
        <v>14</v>
      </c>
      <c r="H129" s="13">
        <f>(G129/F129)*100</f>
        <v>100</v>
      </c>
    </row>
    <row r="130" spans="1:8" ht="56.25" customHeight="1">
      <c r="A130" s="3" t="s">
        <v>78</v>
      </c>
      <c r="B130" s="7">
        <v>51.7</v>
      </c>
      <c r="C130" s="7">
        <v>51.7</v>
      </c>
      <c r="D130" s="7">
        <v>51.7</v>
      </c>
      <c r="E130" s="7">
        <v>51.7</v>
      </c>
      <c r="F130" s="13">
        <v>55.6</v>
      </c>
      <c r="G130" s="13">
        <v>55.6</v>
      </c>
      <c r="H130" s="13">
        <f>(G130/F130)*100</f>
        <v>100</v>
      </c>
    </row>
    <row r="131" spans="1:8" ht="78" customHeight="1">
      <c r="A131" s="3" t="s">
        <v>128</v>
      </c>
      <c r="B131" s="7">
        <v>16</v>
      </c>
      <c r="C131" s="7">
        <v>16</v>
      </c>
      <c r="D131" s="7">
        <v>16</v>
      </c>
      <c r="E131" s="7">
        <v>16</v>
      </c>
      <c r="F131" s="13">
        <v>16</v>
      </c>
      <c r="G131" s="13">
        <v>16</v>
      </c>
      <c r="H131" s="13">
        <f>(G131/F131)*100</f>
        <v>100</v>
      </c>
    </row>
    <row r="132" spans="1:8" ht="59.25" customHeight="1">
      <c r="A132" s="3" t="s">
        <v>79</v>
      </c>
      <c r="B132" s="7">
        <v>2.3</v>
      </c>
      <c r="C132" s="7">
        <v>2.3</v>
      </c>
      <c r="D132" s="7">
        <v>2.3</v>
      </c>
      <c r="E132" s="7">
        <v>10.5</v>
      </c>
      <c r="F132" s="13">
        <v>10.5</v>
      </c>
      <c r="G132" s="13">
        <v>45.54</v>
      </c>
      <c r="H132" s="13">
        <f>(G132/F132)*100</f>
        <v>433.7142857142857</v>
      </c>
    </row>
    <row r="133" spans="1:8" ht="22.5" customHeight="1">
      <c r="A133" s="6" t="s">
        <v>119</v>
      </c>
      <c r="B133" s="7"/>
      <c r="C133" s="7"/>
      <c r="D133" s="7"/>
      <c r="E133" s="7"/>
      <c r="F133" s="13" t="s">
        <v>83</v>
      </c>
      <c r="G133" s="13" t="s">
        <v>83</v>
      </c>
      <c r="H133" s="13" t="s">
        <v>83</v>
      </c>
    </row>
    <row r="134" spans="1:8" ht="54.75" customHeight="1">
      <c r="A134" s="3" t="s">
        <v>120</v>
      </c>
      <c r="B134" s="7"/>
      <c r="C134" s="7"/>
      <c r="D134" s="7"/>
      <c r="E134" s="7"/>
      <c r="F134" s="13">
        <v>0</v>
      </c>
      <c r="G134" s="13">
        <v>0</v>
      </c>
      <c r="H134" s="13">
        <v>0</v>
      </c>
    </row>
    <row r="135" spans="1:8" ht="31.5" customHeight="1">
      <c r="A135" s="14"/>
      <c r="B135" s="15"/>
      <c r="C135" s="15"/>
      <c r="D135" s="15"/>
      <c r="E135" s="15"/>
      <c r="F135" s="15"/>
      <c r="G135" s="15"/>
      <c r="H135" s="15"/>
    </row>
    <row r="136" ht="15">
      <c r="A136" s="5"/>
    </row>
    <row r="137" spans="1:8" ht="15">
      <c r="A137" s="9" t="s">
        <v>129</v>
      </c>
      <c r="C137" s="5"/>
      <c r="H137" s="9" t="s">
        <v>123</v>
      </c>
    </row>
    <row r="138" ht="15">
      <c r="A138" s="9" t="s">
        <v>106</v>
      </c>
    </row>
    <row r="139" ht="15">
      <c r="A139" s="5" t="s">
        <v>111</v>
      </c>
    </row>
    <row r="162" ht="15">
      <c r="A162" s="5"/>
    </row>
  </sheetData>
  <sheetProtection/>
  <autoFilter ref="A11:H134"/>
  <mergeCells count="2">
    <mergeCell ref="A8:H8"/>
    <mergeCell ref="A10:A11"/>
  </mergeCells>
  <printOptions horizontalCentered="1"/>
  <pageMargins left="0.2755905511811024" right="0" top="0.3937007874015748" bottom="0.5118110236220472" header="0.4330708661417323" footer="0.3937007874015748"/>
  <pageSetup fitToHeight="0" fitToWidth="0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Наталья Анатольевна</cp:lastModifiedBy>
  <cp:lastPrinted>2018-07-20T06:17:05Z</cp:lastPrinted>
  <dcterms:created xsi:type="dcterms:W3CDTF">2006-05-06T07:58:30Z</dcterms:created>
  <dcterms:modified xsi:type="dcterms:W3CDTF">2018-07-20T06:45:44Z</dcterms:modified>
  <cp:category/>
  <cp:version/>
  <cp:contentType/>
  <cp:contentStatus/>
</cp:coreProperties>
</file>